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/>
  <mc:AlternateContent xmlns:mc="http://schemas.openxmlformats.org/markup-compatibility/2006">
    <mc:Choice Requires="x15">
      <x15ac:absPath xmlns:x15ac="http://schemas.microsoft.com/office/spreadsheetml/2010/11/ac" url="C:\Users\jcondis\Downloads\"/>
    </mc:Choice>
  </mc:AlternateContent>
  <xr:revisionPtr revIDLastSave="0" documentId="8_{F15F1661-43F2-435D-AB15-648D8FEB67CF}" xr6:coauthVersionLast="47" xr6:coauthVersionMax="47" xr10:uidLastSave="{00000000-0000-0000-0000-000000000000}"/>
  <bookViews>
    <workbookView xWindow="-120" yWindow="-120" windowWidth="20730" windowHeight="11040" xr2:uid="{617F667E-84FE-48D7-A25D-FB10D872B38F}"/>
  </bookViews>
  <sheets>
    <sheet name="formulário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5" l="1"/>
  <c r="D47" i="5"/>
  <c r="D46" i="5"/>
  <c r="D45" i="5"/>
  <c r="D42" i="5"/>
  <c r="D41" i="5"/>
  <c r="D40" i="5"/>
  <c r="D37" i="5"/>
  <c r="D36" i="5"/>
  <c r="D35" i="5"/>
</calcChain>
</file>

<file path=xl/sharedStrings.xml><?xml version="1.0" encoding="utf-8"?>
<sst xmlns="http://schemas.openxmlformats.org/spreadsheetml/2006/main" count="180" uniqueCount="87">
  <si>
    <t>Unimed:</t>
  </si>
  <si>
    <t>Responsável pelo preenchimento:</t>
  </si>
  <si>
    <t>E-mail:</t>
  </si>
  <si>
    <t>Pontuação</t>
  </si>
  <si>
    <t>Desempate 1</t>
  </si>
  <si>
    <t>Desempate 2</t>
  </si>
  <si>
    <t>Evidências</t>
  </si>
  <si>
    <t>A cooperativa realiza análise do ciclo de vida dos médicos cooperados?</t>
  </si>
  <si>
    <t>Alternativa</t>
  </si>
  <si>
    <t>Planilha e relatório de dimensionamento</t>
  </si>
  <si>
    <t>Sim</t>
  </si>
  <si>
    <t>Não</t>
  </si>
  <si>
    <t>A cooperativa acompanha a suficiência da rede?</t>
  </si>
  <si>
    <t>Quantas especialidades estão com demanda de atendimento represada?</t>
  </si>
  <si>
    <t>Indicador de atendimento do relacionamento com o cooperado</t>
  </si>
  <si>
    <t>Nenhuma</t>
  </si>
  <si>
    <t>Entre 1 e 2</t>
  </si>
  <si>
    <t xml:space="preserve">Entre 3 e 4 </t>
  </si>
  <si>
    <t>6 ou mais</t>
  </si>
  <si>
    <t>Quais as formas de prospecção de novos médicos?</t>
  </si>
  <si>
    <t>Multipla Escolha</t>
  </si>
  <si>
    <t>Redes sociais</t>
  </si>
  <si>
    <t>Universidades</t>
  </si>
  <si>
    <t>Jornal</t>
  </si>
  <si>
    <t>Abordagem direta</t>
  </si>
  <si>
    <t>Outros</t>
  </si>
  <si>
    <t>Quais atrativos a cooperativa apresenta para a prospecção?</t>
  </si>
  <si>
    <t>Formulário de entrada na cooperativa</t>
  </si>
  <si>
    <t>Carteira de Clientes</t>
  </si>
  <si>
    <t>Valores cooperativos</t>
  </si>
  <si>
    <t>Plano de benefícios</t>
  </si>
  <si>
    <t>Remuneração</t>
  </si>
  <si>
    <t>No último ano, quantos médicos procuraram voluntariamente a cooperativa para se cooperar?</t>
  </si>
  <si>
    <t>Através da data da assinatura da solicitação</t>
  </si>
  <si>
    <t>entre 0 e 5</t>
  </si>
  <si>
    <t>Entre 6 e 10</t>
  </si>
  <si>
    <t>Entre 11 e 15</t>
  </si>
  <si>
    <t>16 ou mais</t>
  </si>
  <si>
    <t>No último ano, quantos médicos foram convidados pela cooperativa para se cooperar?</t>
  </si>
  <si>
    <t xml:space="preserve">Comunicados com as informações e assinatura no livro </t>
  </si>
  <si>
    <t>No último ano, quantos médicos chegaram à cooperativa por meio de processo seletivo?</t>
  </si>
  <si>
    <t>Cópia do processo seletivo</t>
  </si>
  <si>
    <t>A cooperativa disponibiliza treinamento de cooperativismo para as secretárias?</t>
  </si>
  <si>
    <t>Ementa e lista de presença</t>
  </si>
  <si>
    <t>A cooperativa disponibiliza treinamento de cooperativismo para os cooperados?</t>
  </si>
  <si>
    <t>A cooperativa disponibiliza treinamento de gestão de negócios ou governança para os cooperados?</t>
  </si>
  <si>
    <t>Quantos médicos foram admitidos no último exercício?</t>
  </si>
  <si>
    <t xml:space="preserve">Comunicados com as informações de entrada </t>
  </si>
  <si>
    <t>Existe negociação da cota capital?</t>
  </si>
  <si>
    <t>Livro de assinatura</t>
  </si>
  <si>
    <t>A cooperativa posui incentivo a especialização e residência dos médicos cooperados?</t>
  </si>
  <si>
    <t>Divugação, política ou projeto</t>
  </si>
  <si>
    <t>Qual o modelo de remuneração adotada pela cooperativa?</t>
  </si>
  <si>
    <t>Tabela de pagamento</t>
  </si>
  <si>
    <t>Fee for service</t>
  </si>
  <si>
    <t>pagamento por desempenho</t>
  </si>
  <si>
    <t>Pagamento por valor</t>
  </si>
  <si>
    <t>Os médicos que atuam nos recursos próprios da cooperativa possuem plano especial de benefícios?</t>
  </si>
  <si>
    <t>A cooperativa avalia a satisfação dos médicos cooperados referente aos benefícios oferecidos?</t>
  </si>
  <si>
    <t>Relatório de pesquisa de satisfação</t>
  </si>
  <si>
    <t>A cooperativa disponibiliza espaço e equipe para atendimento ao médico cooperado?</t>
  </si>
  <si>
    <t xml:space="preserve">Através dos contatos que disponibilizamos </t>
  </si>
  <si>
    <t>O cooperado tem ciência dos canais de comunicação com a cooperativas?</t>
  </si>
  <si>
    <t>Comunicados com a informação</t>
  </si>
  <si>
    <t>Realiza eventos e/ou treinamentos para as secretárias de médicos cooperados?</t>
  </si>
  <si>
    <t>Qual o percentual de participação dos médicos cooperados na AGO?</t>
  </si>
  <si>
    <t>Livros de assinatura</t>
  </si>
  <si>
    <t>Até 25%</t>
  </si>
  <si>
    <t>entre 26% e 50%</t>
  </si>
  <si>
    <t>entre 51% e 75%</t>
  </si>
  <si>
    <t>mais de 76%</t>
  </si>
  <si>
    <t>Qual o percentual médio de participação dos médicos cooperados nos eventos promovidos pela cooperativa?</t>
  </si>
  <si>
    <t>Listas de assinatura de envento</t>
  </si>
  <si>
    <t>Quantas interações os médicos realizam voluntariamente nos canais de comunicação?</t>
  </si>
  <si>
    <t>Indicador de demanda</t>
  </si>
  <si>
    <t xml:space="preserve">  Possui iniciativas diferenciadas para os perfis mapeados?</t>
  </si>
  <si>
    <t>Divulgações do mesmo informativo segmentada e identificada por grupos</t>
  </si>
  <si>
    <t>A cooperativa possui plano de preparação de aposentadoria para médicos cooperados?</t>
  </si>
  <si>
    <t>Ementa e lista de presença ou projeto</t>
  </si>
  <si>
    <t>Quantos cooperados a organização possui sem produtividade no último ano?</t>
  </si>
  <si>
    <t>Relatório CADU</t>
  </si>
  <si>
    <t> </t>
  </si>
  <si>
    <t>Possui plano de monitoramento e tratamento em caso de pré-inatividade?</t>
  </si>
  <si>
    <t>Plano estruturado</t>
  </si>
  <si>
    <t>Quantos cooperados inativos a Singular possui?</t>
  </si>
  <si>
    <t>Pontução no PMP de Comunicação, Marketing e Mídias Digitais, item comunicação para cooperados</t>
  </si>
  <si>
    <t>Pontução no PMP de Comunicação, Marketing e Mídias Digitais, item comunicação para secretárias de  cooperados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</si>
</sst>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sz val="11"/>
      <color theme="1"/>
      <name val="Trebuchet MS"/>
      <family val="2"/>
    </font>
    <font>
      <b/>
      <sz val="14"/>
      <color theme="0"/>
      <name val="Trebuchet MS"/>
      <family val="2"/>
    </font>
    <font>
      <b/>
      <i/>
      <sz val="14"/>
      <color theme="0"/>
      <name val="Trebuchet MS"/>
      <family val="2"/>
    </font>
    <font>
      <i/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sz val="11"/>
      <color rgb="FF00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4" fillId="3" borderId="0" xfId="0" applyFont="1" applyFill="1"/>
    <xf numFmtId="0" fontId="1" fillId="3" borderId="0" xfId="0" applyFont="1" applyFill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0A225-4FBC-40BC-9CC1-C6B79242F48B}">
  <sheetPr>
    <pageSetUpPr fitToPage="1"/>
  </sheetPr>
  <dimension ref="A1:F123"/>
  <sheetViews>
    <sheetView tabSelected="1" topLeftCell="A108" workbookViewId="0">
      <selection activeCell="C110" sqref="C110"/>
    </sheetView>
  </sheetViews>
  <sheetFormatPr defaultRowHeight="16.5"/>
  <cols>
    <col min="1" max="1" width="6.7109375" style="5" customWidth="1"/>
    <col min="2" max="2" width="58.7109375" style="8" customWidth="1"/>
    <col min="3" max="3" width="29.5703125" style="11" customWidth="1"/>
    <col min="4" max="4" width="4.28515625" style="1" hidden="1" customWidth="1"/>
    <col min="5" max="5" width="2.85546875" style="1" customWidth="1"/>
    <col min="6" max="6" width="57.85546875" style="21" customWidth="1"/>
    <col min="7" max="16384" width="9.140625" style="1"/>
  </cols>
  <sheetData>
    <row r="1" spans="1:6">
      <c r="B1" s="26" t="s">
        <v>0</v>
      </c>
      <c r="C1" s="26"/>
    </row>
    <row r="2" spans="1:6">
      <c r="B2" s="26" t="s">
        <v>1</v>
      </c>
      <c r="C2" s="26"/>
    </row>
    <row r="3" spans="1:6">
      <c r="B3" s="26" t="s">
        <v>2</v>
      </c>
      <c r="C3" s="26"/>
    </row>
    <row r="4" spans="1:6" ht="18.75">
      <c r="B4" s="7" t="s">
        <v>3</v>
      </c>
      <c r="C4" s="6">
        <f>SUMIF(C10:C120,"X",D10:D120)</f>
        <v>0</v>
      </c>
    </row>
    <row r="5" spans="1:6" ht="6" customHeight="1"/>
    <row r="6" spans="1:6">
      <c r="B6" s="19" t="s">
        <v>4</v>
      </c>
      <c r="C6" s="20"/>
    </row>
    <row r="7" spans="1:6">
      <c r="B7" s="19" t="s">
        <v>5</v>
      </c>
      <c r="C7" s="20"/>
    </row>
    <row r="9" spans="1:6">
      <c r="F9" s="25" t="s">
        <v>6</v>
      </c>
    </row>
    <row r="10" spans="1:6" ht="33">
      <c r="A10" s="12">
        <v>1</v>
      </c>
      <c r="B10" s="14" t="s">
        <v>7</v>
      </c>
      <c r="C10" s="10" t="s">
        <v>8</v>
      </c>
      <c r="D10" s="2"/>
      <c r="F10" s="21" t="s">
        <v>9</v>
      </c>
    </row>
    <row r="11" spans="1:6">
      <c r="B11" s="9" t="s">
        <v>10</v>
      </c>
      <c r="D11" s="1">
        <v>3.86</v>
      </c>
    </row>
    <row r="12" spans="1:6">
      <c r="B12" s="9" t="s">
        <v>11</v>
      </c>
      <c r="D12" s="1">
        <v>0</v>
      </c>
    </row>
    <row r="13" spans="1:6">
      <c r="A13" s="12">
        <v>2</v>
      </c>
      <c r="B13" s="14" t="s">
        <v>12</v>
      </c>
      <c r="C13" s="10" t="s">
        <v>8</v>
      </c>
      <c r="D13" s="3"/>
      <c r="F13" s="21" t="s">
        <v>9</v>
      </c>
    </row>
    <row r="14" spans="1:6">
      <c r="B14" s="9" t="s">
        <v>10</v>
      </c>
      <c r="D14" s="1">
        <v>3.86</v>
      </c>
    </row>
    <row r="15" spans="1:6">
      <c r="B15" s="9" t="s">
        <v>11</v>
      </c>
      <c r="D15" s="1">
        <v>0</v>
      </c>
    </row>
    <row r="16" spans="1:6" ht="33">
      <c r="A16" s="12">
        <v>3</v>
      </c>
      <c r="B16" s="13" t="s">
        <v>13</v>
      </c>
      <c r="C16" s="10" t="s">
        <v>8</v>
      </c>
      <c r="D16" s="3"/>
      <c r="F16" s="8" t="s">
        <v>14</v>
      </c>
    </row>
    <row r="17" spans="1:6">
      <c r="B17" s="9" t="s">
        <v>15</v>
      </c>
      <c r="D17" s="1">
        <v>0</v>
      </c>
    </row>
    <row r="18" spans="1:6">
      <c r="B18" s="9" t="s">
        <v>16</v>
      </c>
      <c r="D18" s="1">
        <v>1.29</v>
      </c>
    </row>
    <row r="19" spans="1:6">
      <c r="B19" s="9" t="s">
        <v>17</v>
      </c>
      <c r="D19" s="1">
        <v>2.57</v>
      </c>
    </row>
    <row r="20" spans="1:6">
      <c r="B20" s="9" t="s">
        <v>18</v>
      </c>
      <c r="D20" s="1">
        <v>3.86</v>
      </c>
    </row>
    <row r="21" spans="1:6">
      <c r="A21" s="12">
        <v>4</v>
      </c>
      <c r="B21" s="13" t="s">
        <v>19</v>
      </c>
      <c r="C21" s="10" t="s">
        <v>20</v>
      </c>
      <c r="D21" s="3"/>
      <c r="F21" s="21" t="s">
        <v>9</v>
      </c>
    </row>
    <row r="22" spans="1:6">
      <c r="B22" s="9" t="s">
        <v>21</v>
      </c>
      <c r="D22" s="1">
        <v>0.77</v>
      </c>
    </row>
    <row r="23" spans="1:6">
      <c r="B23" s="9" t="s">
        <v>22</v>
      </c>
      <c r="D23" s="1">
        <v>0.77</v>
      </c>
    </row>
    <row r="24" spans="1:6">
      <c r="B24" s="9" t="s">
        <v>23</v>
      </c>
      <c r="D24" s="1">
        <v>0.77</v>
      </c>
    </row>
    <row r="25" spans="1:6">
      <c r="B25" s="9" t="s">
        <v>24</v>
      </c>
      <c r="D25" s="1">
        <v>0.77</v>
      </c>
    </row>
    <row r="26" spans="1:6" ht="14.25" customHeight="1">
      <c r="B26" s="9" t="s">
        <v>25</v>
      </c>
      <c r="D26" s="1">
        <v>0.77</v>
      </c>
    </row>
    <row r="27" spans="1:6" ht="33">
      <c r="A27" s="12">
        <v>5</v>
      </c>
      <c r="B27" s="13" t="s">
        <v>26</v>
      </c>
      <c r="C27" s="10" t="s">
        <v>20</v>
      </c>
      <c r="D27" s="3"/>
      <c r="F27" s="22" t="s">
        <v>27</v>
      </c>
    </row>
    <row r="28" spans="1:6">
      <c r="B28" s="9" t="s">
        <v>28</v>
      </c>
      <c r="D28" s="1">
        <v>0.77</v>
      </c>
    </row>
    <row r="29" spans="1:6">
      <c r="B29" s="9" t="s">
        <v>29</v>
      </c>
      <c r="D29" s="1">
        <v>0.77</v>
      </c>
      <c r="E29" s="4"/>
      <c r="F29" s="23"/>
    </row>
    <row r="30" spans="1:6">
      <c r="B30" s="9" t="s">
        <v>30</v>
      </c>
      <c r="D30" s="1">
        <v>0.77</v>
      </c>
      <c r="E30" s="4"/>
      <c r="F30" s="23"/>
    </row>
    <row r="31" spans="1:6">
      <c r="B31" s="9" t="s">
        <v>31</v>
      </c>
      <c r="D31" s="1">
        <v>0.77</v>
      </c>
      <c r="E31" s="4"/>
      <c r="F31" s="23"/>
    </row>
    <row r="32" spans="1:6">
      <c r="B32" s="9" t="s">
        <v>25</v>
      </c>
      <c r="D32" s="1">
        <v>0.77</v>
      </c>
      <c r="E32" s="4"/>
      <c r="F32" s="23"/>
    </row>
    <row r="33" spans="1:6" ht="33">
      <c r="A33" s="12">
        <v>6</v>
      </c>
      <c r="B33" s="14" t="s">
        <v>32</v>
      </c>
      <c r="C33" s="10" t="s">
        <v>8</v>
      </c>
      <c r="D33" s="3"/>
      <c r="F33" s="21" t="s">
        <v>33</v>
      </c>
    </row>
    <row r="34" spans="1:6">
      <c r="B34" s="9" t="s">
        <v>34</v>
      </c>
      <c r="D34" s="1">
        <v>0.96</v>
      </c>
    </row>
    <row r="35" spans="1:6">
      <c r="B35" s="9" t="s">
        <v>35</v>
      </c>
      <c r="D35" s="1">
        <f>D34*2</f>
        <v>1.92</v>
      </c>
    </row>
    <row r="36" spans="1:6">
      <c r="B36" s="9" t="s">
        <v>36</v>
      </c>
      <c r="D36" s="1">
        <f>D34*3</f>
        <v>2.88</v>
      </c>
    </row>
    <row r="37" spans="1:6">
      <c r="B37" s="9" t="s">
        <v>37</v>
      </c>
      <c r="D37" s="1">
        <f>D34*4</f>
        <v>3.84</v>
      </c>
    </row>
    <row r="38" spans="1:6" ht="33">
      <c r="A38" s="12">
        <v>7</v>
      </c>
      <c r="B38" s="14" t="s">
        <v>38</v>
      </c>
      <c r="C38" s="10" t="s">
        <v>8</v>
      </c>
      <c r="D38" s="3"/>
      <c r="F38" s="24" t="s">
        <v>39</v>
      </c>
    </row>
    <row r="39" spans="1:6">
      <c r="B39" s="9" t="s">
        <v>34</v>
      </c>
      <c r="D39" s="1">
        <v>0.96</v>
      </c>
    </row>
    <row r="40" spans="1:6">
      <c r="B40" s="9" t="s">
        <v>35</v>
      </c>
      <c r="D40" s="1">
        <f>D39*2</f>
        <v>1.92</v>
      </c>
    </row>
    <row r="41" spans="1:6">
      <c r="B41" s="9" t="s">
        <v>36</v>
      </c>
      <c r="D41" s="1">
        <f>D39*3</f>
        <v>2.88</v>
      </c>
    </row>
    <row r="42" spans="1:6">
      <c r="B42" s="9" t="s">
        <v>37</v>
      </c>
      <c r="D42" s="1">
        <f>D39*4</f>
        <v>3.84</v>
      </c>
    </row>
    <row r="43" spans="1:6" ht="33">
      <c r="A43" s="12">
        <v>8</v>
      </c>
      <c r="B43" s="14" t="s">
        <v>40</v>
      </c>
      <c r="C43" s="10" t="s">
        <v>8</v>
      </c>
      <c r="D43" s="3"/>
      <c r="F43" s="22" t="s">
        <v>41</v>
      </c>
    </row>
    <row r="44" spans="1:6">
      <c r="B44" s="9" t="s">
        <v>34</v>
      </c>
      <c r="D44" s="1">
        <v>0.96</v>
      </c>
    </row>
    <row r="45" spans="1:6">
      <c r="B45" s="9" t="s">
        <v>35</v>
      </c>
      <c r="D45" s="1">
        <f>D44*2</f>
        <v>1.92</v>
      </c>
    </row>
    <row r="46" spans="1:6">
      <c r="B46" s="9" t="s">
        <v>36</v>
      </c>
      <c r="D46" s="1">
        <f>D44*3</f>
        <v>2.88</v>
      </c>
    </row>
    <row r="47" spans="1:6">
      <c r="B47" s="9" t="s">
        <v>37</v>
      </c>
      <c r="D47" s="1">
        <f>D44*4</f>
        <v>3.84</v>
      </c>
    </row>
    <row r="48" spans="1:6" ht="33">
      <c r="A48" s="12">
        <v>9</v>
      </c>
      <c r="B48" s="14" t="s">
        <v>42</v>
      </c>
      <c r="C48" s="10" t="s">
        <v>8</v>
      </c>
      <c r="D48" s="3"/>
      <c r="F48" s="21" t="s">
        <v>43</v>
      </c>
    </row>
    <row r="49" spans="1:6">
      <c r="B49" s="9" t="s">
        <v>10</v>
      </c>
      <c r="D49" s="1">
        <v>4</v>
      </c>
    </row>
    <row r="50" spans="1:6">
      <c r="B50" s="9" t="s">
        <v>11</v>
      </c>
      <c r="D50" s="1">
        <v>0</v>
      </c>
    </row>
    <row r="51" spans="1:6" ht="33">
      <c r="A51" s="12">
        <v>10</v>
      </c>
      <c r="B51" s="14" t="s">
        <v>44</v>
      </c>
      <c r="C51" s="10" t="s">
        <v>8</v>
      </c>
      <c r="D51" s="3"/>
      <c r="F51" s="21" t="s">
        <v>43</v>
      </c>
    </row>
    <row r="52" spans="1:6">
      <c r="B52" s="9" t="s">
        <v>10</v>
      </c>
      <c r="D52" s="1">
        <v>4</v>
      </c>
    </row>
    <row r="53" spans="1:6">
      <c r="B53" s="9" t="s">
        <v>11</v>
      </c>
      <c r="D53" s="1">
        <v>0</v>
      </c>
    </row>
    <row r="54" spans="1:6" ht="33">
      <c r="A54" s="12">
        <v>11</v>
      </c>
      <c r="B54" s="14" t="s">
        <v>45</v>
      </c>
      <c r="C54" s="10" t="s">
        <v>8</v>
      </c>
      <c r="D54" s="3"/>
      <c r="F54" s="21" t="s">
        <v>43</v>
      </c>
    </row>
    <row r="55" spans="1:6">
      <c r="B55" s="9" t="s">
        <v>10</v>
      </c>
      <c r="D55" s="1">
        <v>4</v>
      </c>
    </row>
    <row r="56" spans="1:6" ht="15.75" customHeight="1">
      <c r="B56" s="9" t="s">
        <v>11</v>
      </c>
      <c r="D56" s="1">
        <v>0</v>
      </c>
    </row>
    <row r="57" spans="1:6">
      <c r="A57" s="12">
        <v>12</v>
      </c>
      <c r="B57" s="14" t="s">
        <v>46</v>
      </c>
      <c r="C57" s="10" t="s">
        <v>8</v>
      </c>
      <c r="D57" s="3"/>
      <c r="F57" s="22" t="s">
        <v>47</v>
      </c>
    </row>
    <row r="58" spans="1:6">
      <c r="B58" s="9" t="s">
        <v>34</v>
      </c>
      <c r="D58" s="1">
        <v>1</v>
      </c>
    </row>
    <row r="59" spans="1:6">
      <c r="B59" s="9" t="s">
        <v>35</v>
      </c>
      <c r="D59" s="1">
        <v>2</v>
      </c>
    </row>
    <row r="60" spans="1:6">
      <c r="B60" s="9" t="s">
        <v>36</v>
      </c>
      <c r="D60" s="1">
        <v>3</v>
      </c>
    </row>
    <row r="61" spans="1:6">
      <c r="B61" s="9" t="s">
        <v>37</v>
      </c>
      <c r="D61" s="1">
        <v>4</v>
      </c>
    </row>
    <row r="62" spans="1:6">
      <c r="A62" s="12">
        <v>13</v>
      </c>
      <c r="B62" s="14" t="s">
        <v>48</v>
      </c>
      <c r="C62" s="10" t="s">
        <v>8</v>
      </c>
      <c r="D62" s="3"/>
      <c r="F62" s="22" t="s">
        <v>49</v>
      </c>
    </row>
    <row r="63" spans="1:6">
      <c r="B63" s="9" t="s">
        <v>10</v>
      </c>
      <c r="D63" s="1">
        <v>4</v>
      </c>
    </row>
    <row r="64" spans="1:6">
      <c r="B64" s="9" t="s">
        <v>11</v>
      </c>
      <c r="D64" s="1">
        <v>0</v>
      </c>
    </row>
    <row r="65" spans="1:6" ht="33">
      <c r="A65" s="12">
        <v>14</v>
      </c>
      <c r="B65" s="14" t="s">
        <v>50</v>
      </c>
      <c r="C65" s="10" t="s">
        <v>8</v>
      </c>
      <c r="D65" s="3"/>
      <c r="F65" s="21" t="s">
        <v>51</v>
      </c>
    </row>
    <row r="66" spans="1:6">
      <c r="B66" s="9" t="s">
        <v>10</v>
      </c>
      <c r="D66" s="1">
        <v>4</v>
      </c>
    </row>
    <row r="67" spans="1:6">
      <c r="B67" s="9" t="s">
        <v>11</v>
      </c>
      <c r="D67" s="1">
        <v>0</v>
      </c>
    </row>
    <row r="68" spans="1:6">
      <c r="A68" s="12">
        <v>15</v>
      </c>
      <c r="B68" s="14" t="s">
        <v>52</v>
      </c>
      <c r="C68" s="10" t="s">
        <v>8</v>
      </c>
      <c r="D68" s="3"/>
      <c r="F68" s="22" t="s">
        <v>53</v>
      </c>
    </row>
    <row r="69" spans="1:6">
      <c r="B69" s="9" t="s">
        <v>54</v>
      </c>
      <c r="D69" s="1">
        <v>0.95</v>
      </c>
    </row>
    <row r="70" spans="1:6">
      <c r="B70" s="9" t="s">
        <v>55</v>
      </c>
      <c r="D70" s="1">
        <v>1.9</v>
      </c>
    </row>
    <row r="71" spans="1:6">
      <c r="B71" s="9" t="s">
        <v>56</v>
      </c>
      <c r="D71" s="1">
        <v>2.86</v>
      </c>
    </row>
    <row r="72" spans="1:6" ht="33">
      <c r="A72" s="12">
        <v>16</v>
      </c>
      <c r="B72" s="14" t="s">
        <v>57</v>
      </c>
      <c r="C72" s="10" t="s">
        <v>8</v>
      </c>
      <c r="D72" s="3"/>
      <c r="F72" s="21" t="s">
        <v>51</v>
      </c>
    </row>
    <row r="73" spans="1:6">
      <c r="B73" s="9" t="s">
        <v>10</v>
      </c>
      <c r="D73" s="1">
        <v>2.86</v>
      </c>
    </row>
    <row r="74" spans="1:6">
      <c r="B74" s="9" t="s">
        <v>11</v>
      </c>
      <c r="D74" s="1">
        <v>0</v>
      </c>
    </row>
    <row r="75" spans="1:6" ht="33">
      <c r="A75" s="12">
        <v>17</v>
      </c>
      <c r="B75" s="14" t="s">
        <v>58</v>
      </c>
      <c r="C75" s="10" t="s">
        <v>8</v>
      </c>
      <c r="D75" s="3"/>
      <c r="F75" s="22" t="s">
        <v>59</v>
      </c>
    </row>
    <row r="76" spans="1:6">
      <c r="B76" s="9" t="s">
        <v>10</v>
      </c>
      <c r="D76" s="1">
        <v>2.86</v>
      </c>
    </row>
    <row r="77" spans="1:6">
      <c r="B77" s="9" t="s">
        <v>11</v>
      </c>
      <c r="D77" s="1">
        <v>0</v>
      </c>
    </row>
    <row r="78" spans="1:6" ht="33">
      <c r="A78" s="12">
        <v>18</v>
      </c>
      <c r="B78" s="14" t="s">
        <v>60</v>
      </c>
      <c r="C78" s="10" t="s">
        <v>8</v>
      </c>
      <c r="D78" s="3"/>
      <c r="F78" s="22" t="s">
        <v>61</v>
      </c>
    </row>
    <row r="79" spans="1:6">
      <c r="B79" s="9" t="s">
        <v>10</v>
      </c>
      <c r="D79" s="1">
        <v>2.86</v>
      </c>
    </row>
    <row r="80" spans="1:6">
      <c r="B80" s="9" t="s">
        <v>11</v>
      </c>
      <c r="D80" s="1">
        <v>0</v>
      </c>
    </row>
    <row r="81" spans="1:6" ht="33">
      <c r="A81" s="12">
        <v>19</v>
      </c>
      <c r="B81" s="14" t="s">
        <v>62</v>
      </c>
      <c r="C81" s="10" t="s">
        <v>8</v>
      </c>
      <c r="D81" s="3"/>
      <c r="F81" s="22" t="s">
        <v>63</v>
      </c>
    </row>
    <row r="82" spans="1:6">
      <c r="B82" s="9" t="s">
        <v>10</v>
      </c>
      <c r="D82" s="1">
        <v>2.86</v>
      </c>
    </row>
    <row r="83" spans="1:6">
      <c r="B83" s="9" t="s">
        <v>11</v>
      </c>
      <c r="D83" s="1">
        <v>0</v>
      </c>
    </row>
    <row r="84" spans="1:6" ht="33">
      <c r="A84" s="12">
        <v>20</v>
      </c>
      <c r="B84" s="14" t="s">
        <v>64</v>
      </c>
      <c r="C84" s="10" t="s">
        <v>8</v>
      </c>
      <c r="D84" s="3"/>
      <c r="F84" s="22" t="s">
        <v>63</v>
      </c>
    </row>
    <row r="85" spans="1:6">
      <c r="B85" s="9" t="s">
        <v>10</v>
      </c>
      <c r="D85" s="1">
        <v>2.86</v>
      </c>
    </row>
    <row r="86" spans="1:6">
      <c r="B86" s="9" t="s">
        <v>11</v>
      </c>
      <c r="D86" s="1">
        <v>0</v>
      </c>
    </row>
    <row r="87" spans="1:6" ht="33">
      <c r="A87" s="12">
        <v>21</v>
      </c>
      <c r="B87" s="14" t="s">
        <v>65</v>
      </c>
      <c r="C87" s="10" t="s">
        <v>8</v>
      </c>
      <c r="D87" s="3"/>
      <c r="F87" s="22" t="s">
        <v>66</v>
      </c>
    </row>
    <row r="88" spans="1:6">
      <c r="B88" s="9" t="s">
        <v>67</v>
      </c>
      <c r="D88" s="1">
        <v>1.25</v>
      </c>
    </row>
    <row r="89" spans="1:6">
      <c r="B89" s="9" t="s">
        <v>68</v>
      </c>
      <c r="D89" s="1">
        <v>2.5</v>
      </c>
    </row>
    <row r="90" spans="1:6">
      <c r="B90" s="9" t="s">
        <v>69</v>
      </c>
      <c r="D90" s="1">
        <v>3.75</v>
      </c>
    </row>
    <row r="91" spans="1:6">
      <c r="B91" s="9" t="s">
        <v>70</v>
      </c>
      <c r="D91" s="1">
        <v>5</v>
      </c>
    </row>
    <row r="92" spans="1:6" ht="33">
      <c r="A92" s="12">
        <v>22</v>
      </c>
      <c r="B92" s="14" t="s">
        <v>71</v>
      </c>
      <c r="C92" s="10" t="s">
        <v>8</v>
      </c>
      <c r="D92" s="3"/>
      <c r="F92" s="22" t="s">
        <v>72</v>
      </c>
    </row>
    <row r="93" spans="1:6">
      <c r="B93" s="9" t="s">
        <v>67</v>
      </c>
      <c r="D93" s="1">
        <v>1.25</v>
      </c>
    </row>
    <row r="94" spans="1:6">
      <c r="B94" s="9" t="s">
        <v>68</v>
      </c>
      <c r="D94" s="1">
        <v>2.5</v>
      </c>
    </row>
    <row r="95" spans="1:6">
      <c r="B95" s="9" t="s">
        <v>69</v>
      </c>
      <c r="D95" s="1">
        <v>3.75</v>
      </c>
    </row>
    <row r="96" spans="1:6">
      <c r="B96" s="9" t="s">
        <v>70</v>
      </c>
      <c r="D96" s="1">
        <v>5</v>
      </c>
    </row>
    <row r="97" spans="1:6" ht="33">
      <c r="A97" s="12">
        <v>23</v>
      </c>
      <c r="B97" s="14" t="s">
        <v>73</v>
      </c>
      <c r="C97" s="10" t="s">
        <v>8</v>
      </c>
      <c r="D97" s="3"/>
      <c r="F97" s="22" t="s">
        <v>74</v>
      </c>
    </row>
    <row r="98" spans="1:6">
      <c r="B98" s="9" t="s">
        <v>34</v>
      </c>
      <c r="D98" s="1">
        <v>1.25</v>
      </c>
    </row>
    <row r="99" spans="1:6">
      <c r="B99" s="9" t="s">
        <v>35</v>
      </c>
      <c r="D99" s="1">
        <v>2.5</v>
      </c>
    </row>
    <row r="100" spans="1:6">
      <c r="B100" s="9" t="s">
        <v>36</v>
      </c>
      <c r="D100" s="1">
        <v>3.75</v>
      </c>
    </row>
    <row r="101" spans="1:6">
      <c r="B101" s="9" t="s">
        <v>37</v>
      </c>
      <c r="D101" s="1">
        <v>5</v>
      </c>
    </row>
    <row r="102" spans="1:6" ht="33">
      <c r="A102" s="12">
        <v>24</v>
      </c>
      <c r="B102" s="14" t="s">
        <v>75</v>
      </c>
      <c r="C102" s="10" t="s">
        <v>8</v>
      </c>
      <c r="D102" s="3"/>
      <c r="F102" s="8" t="s">
        <v>76</v>
      </c>
    </row>
    <row r="103" spans="1:6">
      <c r="B103" s="9" t="s">
        <v>10</v>
      </c>
      <c r="D103" s="1">
        <v>5</v>
      </c>
    </row>
    <row r="104" spans="1:6">
      <c r="B104" s="9" t="s">
        <v>11</v>
      </c>
      <c r="D104" s="1">
        <v>0</v>
      </c>
    </row>
    <row r="105" spans="1:6" ht="33">
      <c r="A105" s="12">
        <v>25</v>
      </c>
      <c r="B105" s="14" t="s">
        <v>77</v>
      </c>
      <c r="C105" s="10" t="s">
        <v>8</v>
      </c>
      <c r="D105" s="3"/>
      <c r="F105" s="21" t="s">
        <v>78</v>
      </c>
    </row>
    <row r="106" spans="1:6">
      <c r="B106" s="9" t="s">
        <v>10</v>
      </c>
      <c r="D106" s="1">
        <v>5.33</v>
      </c>
    </row>
    <row r="107" spans="1:6">
      <c r="B107" s="9" t="s">
        <v>11</v>
      </c>
      <c r="D107" s="1">
        <v>0</v>
      </c>
    </row>
    <row r="108" spans="1:6" ht="33">
      <c r="A108" s="12">
        <v>26</v>
      </c>
      <c r="B108" s="14" t="s">
        <v>79</v>
      </c>
      <c r="C108" s="10" t="s">
        <v>8</v>
      </c>
      <c r="D108" s="3"/>
      <c r="F108" s="22" t="s">
        <v>80</v>
      </c>
    </row>
    <row r="109" spans="1:6">
      <c r="B109" s="9" t="s">
        <v>34</v>
      </c>
      <c r="D109" s="1">
        <v>1.33</v>
      </c>
      <c r="F109" s="22" t="s">
        <v>81</v>
      </c>
    </row>
    <row r="110" spans="1:6">
      <c r="B110" s="9" t="s">
        <v>35</v>
      </c>
      <c r="D110" s="1">
        <v>2.67</v>
      </c>
      <c r="F110" s="22" t="s">
        <v>81</v>
      </c>
    </row>
    <row r="111" spans="1:6">
      <c r="B111" s="9" t="s">
        <v>36</v>
      </c>
      <c r="D111" s="1">
        <v>3.99</v>
      </c>
      <c r="F111" s="22" t="s">
        <v>81</v>
      </c>
    </row>
    <row r="112" spans="1:6">
      <c r="B112" s="9" t="s">
        <v>37</v>
      </c>
      <c r="D112" s="1">
        <v>5.33</v>
      </c>
      <c r="F112" s="22" t="s">
        <v>81</v>
      </c>
    </row>
    <row r="113" spans="1:6" ht="33">
      <c r="A113" s="12">
        <v>27</v>
      </c>
      <c r="B113" s="14" t="s">
        <v>82</v>
      </c>
      <c r="C113" s="10" t="s">
        <v>8</v>
      </c>
      <c r="F113" s="22" t="s">
        <v>83</v>
      </c>
    </row>
    <row r="114" spans="1:6">
      <c r="B114" s="9" t="s">
        <v>10</v>
      </c>
      <c r="D114" s="1">
        <v>2</v>
      </c>
      <c r="F114" s="22"/>
    </row>
    <row r="115" spans="1:6">
      <c r="B115" s="9" t="s">
        <v>11</v>
      </c>
      <c r="D115" s="1">
        <v>0</v>
      </c>
      <c r="F115" s="22"/>
    </row>
    <row r="116" spans="1:6">
      <c r="A116" s="12">
        <v>28</v>
      </c>
      <c r="B116" s="14" t="s">
        <v>84</v>
      </c>
      <c r="C116" s="10" t="s">
        <v>8</v>
      </c>
      <c r="D116" s="3"/>
      <c r="F116" s="22" t="s">
        <v>80</v>
      </c>
    </row>
    <row r="117" spans="1:6">
      <c r="B117" s="9" t="s">
        <v>34</v>
      </c>
      <c r="D117" s="1">
        <v>1.33</v>
      </c>
    </row>
    <row r="118" spans="1:6">
      <c r="B118" s="9" t="s">
        <v>35</v>
      </c>
      <c r="D118" s="1">
        <v>2.67</v>
      </c>
    </row>
    <row r="119" spans="1:6">
      <c r="B119" s="9" t="s">
        <v>36</v>
      </c>
      <c r="D119" s="1">
        <v>3.99</v>
      </c>
    </row>
    <row r="120" spans="1:6">
      <c r="B120" s="9" t="s">
        <v>37</v>
      </c>
      <c r="D120" s="1">
        <v>5.33</v>
      </c>
    </row>
    <row r="122" spans="1:6" s="15" customFormat="1" ht="31.5" customHeight="1">
      <c r="B122" s="16" t="s">
        <v>85</v>
      </c>
      <c r="C122" s="18"/>
      <c r="D122" s="17"/>
      <c r="F122" s="8"/>
    </row>
    <row r="123" spans="1:6" s="15" customFormat="1" ht="31.5" customHeight="1">
      <c r="B123" s="16" t="s">
        <v>86</v>
      </c>
      <c r="C123" s="18"/>
      <c r="D123" s="17"/>
      <c r="F123" s="8"/>
    </row>
  </sheetData>
  <sheetProtection algorithmName="SHA-512" hashValue="LfXTnoGH4F9On41qQZAp7iIFFGhf7DjgjCz+PGnY84IU3EC4izlHBZP4xxEL+90Y/XMpjUftOHscscmPuSGmww==" saltValue="rdLeUmKRInT+1tMVGCtsoA==" spinCount="100000" sheet="1" formatCells="0" formatColumns="0" formatRows="0" insertColumns="0" insertRows="0" insertHyperlinks="0" deleteColumns="0" deleteRows="0" sort="0" autoFilter="0" pivotTables="0"/>
  <protectedRanges>
    <protectedRange sqref="C124:C1048576 C114:C121 C109:C112 C106:C107 C103:C104 C98:C101 C93:C96 C88:C91 C85:C86 C82:C83 C79:C80 C76:C77 C73:C74 C69:C71 C66:C67 C63:C64 C58:C61 C55:C56 C52:C53 C49:C50" name="Intervalo1"/>
  </protectedRanges>
  <mergeCells count="3">
    <mergeCell ref="B1:C1"/>
    <mergeCell ref="B2:C2"/>
    <mergeCell ref="B3:C3"/>
  </mergeCells>
  <dataValidations count="2">
    <dataValidation type="list" allowBlank="1" showInputMessage="1" showErrorMessage="1" sqref="C22:C26 C28:C32 C17:C20 C11:C12 C14:C15 C34:C37 C39:C42 C44:C47 C52:C53 C49:C50 C55:C56 C63:C64 C66:C67 C69:C71 C73:C74 C76:C77 C79:C80 C82:C83 C85:C86 C88:C91 C93:C96 C98:C101 C103:C104 C106:C107 C117:C120 C109:C112 C114:C115" xr:uid="{631DA678-FCD7-4C23-9F39-BCA1DA552304}">
      <formula1>"X"</formula1>
    </dataValidation>
    <dataValidation type="list" allowBlank="1" showInputMessage="1" showErrorMessage="1" sqref="B35 B40 B45" xr:uid="{CB907E3D-3D24-44A3-A6F5-1EF88E152167}">
      <formula1>#REF!</formula1>
    </dataValidation>
  </dataValidations>
  <pageMargins left="0.25" right="0.25" top="0.75" bottom="0.75" header="0.3" footer="0.3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8B168DF3F8A54F8D32CCA420278588" ma:contentTypeVersion="18" ma:contentTypeDescription="Crie um novo documento." ma:contentTypeScope="" ma:versionID="e6d70387786ea5d97a08463ac4bba398">
  <xsd:schema xmlns:xsd="http://www.w3.org/2001/XMLSchema" xmlns:xs="http://www.w3.org/2001/XMLSchema" xmlns:p="http://schemas.microsoft.com/office/2006/metadata/properties" xmlns:ns2="420b1065-8ae8-4506-b88a-068bc452bfac" xmlns:ns3="02dec193-e712-49bf-aaf2-7e3f72fe1c3e" targetNamespace="http://schemas.microsoft.com/office/2006/metadata/properties" ma:root="true" ma:fieldsID="ec7f73243faaeeedd4d768e54102e6cf" ns2:_="" ns3:_="">
    <xsd:import namespace="420b1065-8ae8-4506-b88a-068bc452bfac"/>
    <xsd:import namespace="02dec193-e712-49bf-aaf2-7e3f72fe1c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0b1065-8ae8-4506-b88a-068bc452bf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b326ad1b-7080-4f7e-b414-1ddb2c893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ec193-e712-49bf-aaf2-7e3f72fe1c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c83195-453d-4d21-a076-b1c5a512823c}" ma:internalName="TaxCatchAll" ma:showField="CatchAllData" ma:web="02dec193-e712-49bf-aaf2-7e3f72fe1c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dec193-e712-49bf-aaf2-7e3f72fe1c3e" xsi:nil="true"/>
    <lcf76f155ced4ddcb4097134ff3c332f xmlns="420b1065-8ae8-4506-b88a-068bc452b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3346870-11E2-4E1D-BD6C-46AEF243473D}"/>
</file>

<file path=customXml/itemProps2.xml><?xml version="1.0" encoding="utf-8"?>
<ds:datastoreItem xmlns:ds="http://schemas.openxmlformats.org/officeDocument/2006/customXml" ds:itemID="{E7756A25-E9D9-4DBE-979C-451D149D919A}"/>
</file>

<file path=customXml/itemProps3.xml><?xml version="1.0" encoding="utf-8"?>
<ds:datastoreItem xmlns:ds="http://schemas.openxmlformats.org/officeDocument/2006/customXml" ds:itemID="{34DA4FDB-64B9-4779-A646-6D5852B743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Condis</dc:creator>
  <cp:keywords/>
  <dc:description/>
  <cp:lastModifiedBy/>
  <cp:revision/>
  <dcterms:created xsi:type="dcterms:W3CDTF">2024-03-06T17:38:01Z</dcterms:created>
  <dcterms:modified xsi:type="dcterms:W3CDTF">2025-04-03T15:06:58Z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0x010100F28B168DF3F8A54F8D32CCA420278588</vt:lpwstr>
  </property>
  <property fmtid="{D5CDD505-2E9C-101B-9397-08002B2CF9AE}" pid="3" name="MediaServiceImageTags">
    <vt:lpwstr/>
  </property>
</Properties>
</file>